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5"/>
  <workbookPr/>
  <mc:AlternateContent xmlns:mc="http://schemas.openxmlformats.org/markup-compatibility/2006">
    <mc:Choice Requires="x15">
      <x15ac:absPath xmlns:x15ac="http://schemas.microsoft.com/office/spreadsheetml/2010/11/ac" url="C:\Users\Korisnik\Documents\nabavke sve\nabavke 2024\saobraćajni znaci pored Duge 24\"/>
    </mc:Choice>
  </mc:AlternateContent>
  <xr:revisionPtr revIDLastSave="0" documentId="13_ncr:1_{7A6D977F-C687-4F96-AF83-8AD4105DA8D6}" xr6:coauthVersionLast="36" xr6:coauthVersionMax="36" xr10:uidLastSave="{00000000-0000-0000-0000-000000000000}"/>
  <bookViews>
    <workbookView xWindow="0" yWindow="0" windowWidth="20460" windowHeight="7395" xr2:uid="{2201541C-986B-4794-9BAD-1043B12E4360}"/>
  </bookViews>
  <sheets>
    <sheet name="List2" sheetId="2" r:id="rId1"/>
    <sheet name="List1" sheetId="3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" i="2" l="1"/>
  <c r="F30" i="2" l="1"/>
  <c r="F29" i="2"/>
  <c r="F19" i="2"/>
  <c r="F17" i="2"/>
  <c r="F20" i="2" s="1"/>
  <c r="F12" i="2" l="1"/>
  <c r="F10" i="2"/>
  <c r="F33" i="2"/>
  <c r="F34" i="2" s="1"/>
  <c r="F31" i="2"/>
  <c r="F26" i="2"/>
  <c r="F25" i="2"/>
  <c r="F24" i="2"/>
  <c r="F23" i="2"/>
  <c r="F13" i="2" l="1"/>
  <c r="F27" i="2"/>
  <c r="F36" i="2" l="1"/>
  <c r="F37" i="2" s="1"/>
  <c r="F38" i="2" s="1"/>
</calcChain>
</file>

<file path=xl/sharedStrings.xml><?xml version="1.0" encoding="utf-8"?>
<sst xmlns="http://schemas.openxmlformats.org/spreadsheetml/2006/main" count="64" uniqueCount="55">
  <si>
    <t>Бр.</t>
  </si>
  <si>
    <t>Опис радова</t>
  </si>
  <si>
    <t>Јед. Мере</t>
  </si>
  <si>
    <t>Количина</t>
  </si>
  <si>
    <t>Јединична цена (RSD)</t>
  </si>
  <si>
    <t>Цена                 (RSD)</t>
  </si>
  <si>
    <t>А</t>
  </si>
  <si>
    <t>B</t>
  </si>
  <si>
    <t>АxB</t>
  </si>
  <si>
    <t>ЕЛЕМЕНТИ ВЕРТИКАЛНЕ СИГНАЛИЗАЦИЈЕ</t>
  </si>
  <si>
    <t>УКУПНО ЕЛЕМЕНТИ ВЕРТИКАЛНЕ СИГНАЛИЗАЦИЈЕ  (RSD)</t>
  </si>
  <si>
    <t>ЕЛЕМЕНТИ ХОРИЗОНТАЛНЕ СИГНАЛИЗАЦИЈЕ</t>
  </si>
  <si>
    <t>Платформа - гумена, нагазни елемент, 50x500x470mm</t>
  </si>
  <si>
    <t>Платформа - централни елемент, 50x500x400mm</t>
  </si>
  <si>
    <t>Платформа - гумена, бочни елемент, 50x490x185mm</t>
  </si>
  <si>
    <t>Платформа - гумена, крајница, 50x470x185mm</t>
  </si>
  <si>
    <t>III-6 на флуоресцентној подлози, класа 3</t>
  </si>
  <si>
    <t>ГРАЂЕВИНСКИ ЕЛЕМЕНТИ</t>
  </si>
  <si>
    <t>САОБРАЋАЈНА ОПРЕМА</t>
  </si>
  <si>
    <t>ЗА УЛИЦУ ВОЈВОДЕ ПУТНИКА  ШИРИНЕ 5.9m</t>
  </si>
  <si>
    <r>
      <t>m</t>
    </r>
    <r>
      <rPr>
        <sz val="10"/>
        <rFont val="Calibri"/>
        <family val="2"/>
      </rPr>
      <t>¹</t>
    </r>
  </si>
  <si>
    <r>
      <t>m</t>
    </r>
    <r>
      <rPr>
        <sz val="10"/>
        <rFont val="Calibri"/>
        <family val="2"/>
      </rPr>
      <t>²</t>
    </r>
  </si>
  <si>
    <t>УКУПНО БЕЗ ПДВ-А</t>
  </si>
  <si>
    <t>ПДВ20%</t>
  </si>
  <si>
    <t>УКУПНО СА ПДВ-ОМ</t>
  </si>
  <si>
    <t>УКУПНО ЕЛЕМЕНТИ ХОРИЗОНТАЛНЕ СИГНАЛИЗАЦИЈЕ  (RSD)</t>
  </si>
  <si>
    <t>УКУПНО ГРАЂЕВИНСКИ ЕЛЕМЕНТИ</t>
  </si>
  <si>
    <t>УКУПНО САОБРАЋАЈНА ОПРЕМА</t>
  </si>
  <si>
    <t>РЕКАПИТУЛАЦИЈА</t>
  </si>
  <si>
    <t>II-2, класа 3</t>
  </si>
  <si>
    <t>ф 60 х 4800 mm</t>
  </si>
  <si>
    <t>комад</t>
  </si>
  <si>
    <t>зауставна линија</t>
  </si>
  <si>
    <t>Демонтажа постојећих саобраћајних знакова и стубова носача саобраћајних знакова</t>
  </si>
  <si>
    <t>ЕЛЕМЕНТИ ПЛАТФОРМЕ</t>
  </si>
  <si>
    <t>УКУПНО ЕЛЕМЕНТИ ПЛАТФОРМЕЕ (RSD)</t>
  </si>
  <si>
    <t>Монтажа асфалтне платформе 5000x3500mm, испорука и уградња са материјалом</t>
  </si>
  <si>
    <t>Рефлектујући саобраћајни знак са прибором за монтажу, испорука на терен и монтажа</t>
  </si>
  <si>
    <t>Стуб носач рефлектујућег саобраћајног знака, испорука на терен и монтажа</t>
  </si>
  <si>
    <t>3.1.</t>
  </si>
  <si>
    <t>4.1.</t>
  </si>
  <si>
    <t>4.2.</t>
  </si>
  <si>
    <t>5.1.</t>
  </si>
  <si>
    <t>1.1.</t>
  </si>
  <si>
    <t>1.2.</t>
  </si>
  <si>
    <t>2.1.</t>
  </si>
  <si>
    <t>2.2.</t>
  </si>
  <si>
    <t>Гумени елементи платформе, испорука на терен  и уградња са пратећим материјалом</t>
  </si>
  <si>
    <t>Пешачка ограда, испорука на тререн и уградња са пратећим материјалом</t>
  </si>
  <si>
    <t>Путарска боја (бела), испорука на терен и уградња</t>
  </si>
  <si>
    <t>Обележавање коловоза врши се белом путарском бојом рефлектујућих особина или хладном пластиком. У радове спада чишћење и одмашћивање коловоза, размеравање материјала и наношење материјала</t>
  </si>
  <si>
    <t>Хладна пластика (бела), испорука на терен и уградња</t>
  </si>
  <si>
    <t>пешачки прелаз на платформи</t>
  </si>
  <si>
    <t>ЈАВНА НАБАВКА
Унапређење колских и пешачких приступа школама и предшколским установама - ПУ "Дуга"
ЈН 27/24</t>
  </si>
  <si>
    <t>Понуђач:_________________________________________________________________________________________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</si>
</sst>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>
    <font>
      <sz val="11"/>
      <color theme="1"/>
      <name val="Aptos Narrow"/>
      <family val="2"/>
      <scheme val="minor"/>
    </font>
    <font>
      <sz val="11"/>
      <color theme="1"/>
      <name val="Aptos Narrow"/>
      <family val="2"/>
      <charset val="238"/>
      <scheme val="minor"/>
    </font>
    <font>
      <sz val="10"/>
      <name val="Century Gothic"/>
      <family val="2"/>
    </font>
    <font>
      <b/>
      <sz val="10"/>
      <name val="Century Gothic"/>
      <family val="2"/>
    </font>
    <font>
      <b/>
      <sz val="10"/>
      <color theme="1"/>
      <name val="Century Gothic"/>
      <family val="2"/>
    </font>
    <font>
      <sz val="10"/>
      <color theme="1"/>
      <name val="Century Gothic"/>
      <family val="2"/>
    </font>
    <font>
      <sz val="10"/>
      <name val="Calibri"/>
      <family val="2"/>
    </font>
    <font>
      <b/>
      <sz val="12"/>
      <name val="Arial Nova Cond Light"/>
      <family val="2"/>
    </font>
  </fonts>
  <fills count="4">
    <fill>
      <patternFill patternType="none"/>
    </fill>
    <fill>
      <patternFill patternType="gray125"/>
    </fill>
    <fill>
      <patternFill patternType="solid">
        <fgColor theme="3" tint="0.89999084444715716"/>
        <bgColor indexed="64"/>
      </patternFill>
    </fill>
    <fill>
      <patternFill patternType="solid">
        <fgColor theme="4" tint="0.79998168889431442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47">
    <xf numFmtId="0" fontId="0" fillId="0" borderId="0" xfId="0"/>
    <xf numFmtId="0" fontId="5" fillId="0" borderId="0" xfId="0" applyFont="1" applyAlignment="1">
      <alignment vertical="top"/>
    </xf>
    <xf numFmtId="0" fontId="5" fillId="0" borderId="0" xfId="1" applyFont="1" applyAlignment="1">
      <alignment vertical="top"/>
    </xf>
    <xf numFmtId="0" fontId="2" fillId="0" borderId="1" xfId="0" applyFont="1" applyBorder="1" applyAlignment="1">
      <alignment horizontal="left" vertical="top" wrapText="1"/>
    </xf>
    <xf numFmtId="4" fontId="3" fillId="0" borderId="1" xfId="1" applyNumberFormat="1" applyFont="1" applyBorder="1" applyAlignment="1">
      <alignment horizontal="right" vertical="top"/>
    </xf>
    <xf numFmtId="0" fontId="2" fillId="0" borderId="1" xfId="1" applyFont="1" applyBorder="1" applyAlignment="1">
      <alignment horizontal="left" vertical="top" wrapText="1"/>
    </xf>
    <xf numFmtId="0" fontId="3" fillId="0" borderId="1" xfId="1" applyFont="1" applyBorder="1" applyAlignment="1">
      <alignment horizontal="left" vertical="top" wrapText="1"/>
    </xf>
    <xf numFmtId="4" fontId="2" fillId="0" borderId="1" xfId="1" applyNumberFormat="1" applyFont="1" applyBorder="1" applyAlignment="1">
      <alignment horizontal="center" vertical="center"/>
    </xf>
    <xf numFmtId="0" fontId="2" fillId="0" borderId="1" xfId="1" applyFont="1" applyBorder="1" applyAlignment="1">
      <alignment horizontal="center" vertical="center" wrapText="1"/>
    </xf>
    <xf numFmtId="4" fontId="5" fillId="0" borderId="0" xfId="1" applyNumberFormat="1" applyFont="1" applyAlignment="1">
      <alignment vertical="top"/>
    </xf>
    <xf numFmtId="0" fontId="2" fillId="0" borderId="1" xfId="1" applyFont="1" applyBorder="1" applyAlignment="1">
      <alignment horizontal="center" vertical="center"/>
    </xf>
    <xf numFmtId="4" fontId="2" fillId="0" borderId="1" xfId="1" applyNumberFormat="1" applyFont="1" applyBorder="1" applyAlignment="1">
      <alignment horizontal="right" vertical="center"/>
    </xf>
    <xf numFmtId="4" fontId="2" fillId="0" borderId="1" xfId="0" applyNumberFormat="1" applyFont="1" applyBorder="1" applyAlignment="1">
      <alignment horizontal="center" vertical="center"/>
    </xf>
    <xf numFmtId="1" fontId="2" fillId="0" borderId="1" xfId="1" applyNumberFormat="1" applyFont="1" applyBorder="1" applyAlignment="1">
      <alignment horizontal="center" vertical="center"/>
    </xf>
    <xf numFmtId="0" fontId="3" fillId="2" borderId="1" xfId="1" applyFont="1" applyFill="1" applyBorder="1" applyAlignment="1">
      <alignment horizontal="center" vertical="center" wrapText="1"/>
    </xf>
    <xf numFmtId="0" fontId="3" fillId="2" borderId="1" xfId="1" applyFont="1" applyFill="1" applyBorder="1" applyAlignment="1">
      <alignment horizontal="center" vertical="center"/>
    </xf>
    <xf numFmtId="4" fontId="3" fillId="0" borderId="6" xfId="1" applyNumberFormat="1" applyFont="1" applyBorder="1" applyAlignment="1">
      <alignment horizontal="right" vertical="top"/>
    </xf>
    <xf numFmtId="4" fontId="5" fillId="0" borderId="11" xfId="0" applyNumberFormat="1" applyFont="1" applyBorder="1" applyAlignment="1">
      <alignment vertical="top"/>
    </xf>
    <xf numFmtId="4" fontId="4" fillId="3" borderId="12" xfId="0" applyNumberFormat="1" applyFont="1" applyFill="1" applyBorder="1" applyAlignment="1">
      <alignment vertical="top"/>
    </xf>
    <xf numFmtId="4" fontId="5" fillId="0" borderId="16" xfId="0" applyNumberFormat="1" applyFont="1" applyBorder="1" applyAlignment="1">
      <alignment vertical="top"/>
    </xf>
    <xf numFmtId="0" fontId="2" fillId="0" borderId="1" xfId="1" applyFont="1" applyBorder="1" applyAlignment="1">
      <alignment vertical="top" wrapText="1"/>
    </xf>
    <xf numFmtId="4" fontId="7" fillId="0" borderId="0" xfId="0" applyNumberFormat="1" applyFont="1" applyAlignment="1">
      <alignment horizontal="left" vertical="center" wrapText="1"/>
    </xf>
    <xf numFmtId="3" fontId="3" fillId="0" borderId="1" xfId="1" applyNumberFormat="1" applyFont="1" applyBorder="1" applyAlignment="1">
      <alignment horizontal="center" vertical="center"/>
    </xf>
    <xf numFmtId="4" fontId="3" fillId="0" borderId="1" xfId="1" applyNumberFormat="1" applyFont="1" applyBorder="1" applyAlignment="1">
      <alignment horizontal="center" vertical="center"/>
    </xf>
    <xf numFmtId="0" fontId="3" fillId="0" borderId="1" xfId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top" wrapText="1"/>
    </xf>
    <xf numFmtId="0" fontId="3" fillId="2" borderId="1" xfId="1" applyFont="1" applyFill="1" applyBorder="1" applyAlignment="1">
      <alignment horizontal="center" vertical="center" wrapText="1"/>
    </xf>
    <xf numFmtId="0" fontId="3" fillId="0" borderId="1" xfId="1" applyFont="1" applyBorder="1" applyAlignment="1">
      <alignment horizontal="left" vertical="top" wrapText="1"/>
    </xf>
    <xf numFmtId="4" fontId="3" fillId="0" borderId="1" xfId="1" applyNumberFormat="1" applyFont="1" applyBorder="1" applyAlignment="1">
      <alignment horizontal="right" vertical="top"/>
    </xf>
    <xf numFmtId="0" fontId="5" fillId="0" borderId="13" xfId="0" applyFont="1" applyBorder="1" applyAlignment="1">
      <alignment horizontal="right" vertical="top"/>
    </xf>
    <xf numFmtId="0" fontId="5" fillId="0" borderId="14" xfId="0" applyFont="1" applyBorder="1" applyAlignment="1">
      <alignment horizontal="right" vertical="top"/>
    </xf>
    <xf numFmtId="0" fontId="5" fillId="0" borderId="15" xfId="0" applyFont="1" applyBorder="1" applyAlignment="1">
      <alignment horizontal="right" vertical="top"/>
    </xf>
    <xf numFmtId="0" fontId="5" fillId="0" borderId="7" xfId="0" applyFont="1" applyBorder="1" applyAlignment="1">
      <alignment horizontal="right" vertical="top"/>
    </xf>
    <xf numFmtId="0" fontId="5" fillId="0" borderId="1" xfId="0" applyFont="1" applyBorder="1" applyAlignment="1">
      <alignment horizontal="right" vertical="top"/>
    </xf>
    <xf numFmtId="0" fontId="5" fillId="0" borderId="2" xfId="0" applyFont="1" applyBorder="1" applyAlignment="1">
      <alignment horizontal="right" vertical="top"/>
    </xf>
    <xf numFmtId="0" fontId="4" fillId="3" borderId="8" xfId="0" applyFont="1" applyFill="1" applyBorder="1" applyAlignment="1">
      <alignment horizontal="right" vertical="top"/>
    </xf>
    <xf numFmtId="0" fontId="4" fillId="3" borderId="9" xfId="0" applyFont="1" applyFill="1" applyBorder="1" applyAlignment="1">
      <alignment horizontal="right" vertical="top"/>
    </xf>
    <xf numFmtId="0" fontId="4" fillId="3" borderId="10" xfId="0" applyFont="1" applyFill="1" applyBorder="1" applyAlignment="1">
      <alignment horizontal="right" vertical="top"/>
    </xf>
    <xf numFmtId="0" fontId="3" fillId="0" borderId="3" xfId="1" applyFont="1" applyBorder="1" applyAlignment="1">
      <alignment horizontal="right" vertical="top"/>
    </xf>
    <xf numFmtId="0" fontId="3" fillId="0" borderId="4" xfId="1" applyFont="1" applyBorder="1" applyAlignment="1">
      <alignment horizontal="right" vertical="top"/>
    </xf>
    <xf numFmtId="0" fontId="3" fillId="0" borderId="5" xfId="1" applyFont="1" applyBorder="1" applyAlignment="1">
      <alignment horizontal="right" vertical="top"/>
    </xf>
    <xf numFmtId="0" fontId="3" fillId="0" borderId="17" xfId="1" applyFont="1" applyBorder="1" applyAlignment="1">
      <alignment horizontal="center" vertical="top"/>
    </xf>
    <xf numFmtId="0" fontId="3" fillId="0" borderId="18" xfId="1" applyFont="1" applyBorder="1" applyAlignment="1">
      <alignment horizontal="center" vertical="top"/>
    </xf>
    <xf numFmtId="0" fontId="3" fillId="0" borderId="19" xfId="1" applyFont="1" applyBorder="1" applyAlignment="1">
      <alignment horizontal="center" vertical="top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</cellXfs>
  <cellStyles count="3">
    <cellStyle name="Normal" xfId="0" builtinId="0"/>
    <cellStyle name="Normal 2 2" xfId="2" xr:uid="{820B9E72-1CD1-4981-B3AA-E8D8BC3F36B5}"/>
    <cellStyle name="Normal 2 5" xfId="1" xr:uid="{21E8479D-7A69-48EF-9263-8776552F6CF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Tema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45D538-22EB-4193-A18F-9C2578E082D1}">
  <dimension ref="A1:G39"/>
  <sheetViews>
    <sheetView tabSelected="1" view="pageBreakPreview" topLeftCell="A25" zoomScale="60" zoomScaleNormal="100" workbookViewId="0">
      <selection activeCell="I38" sqref="I38"/>
    </sheetView>
  </sheetViews>
  <sheetFormatPr defaultColWidth="8.875" defaultRowHeight="13.5"/>
  <cols>
    <col min="1" max="1" width="5.875" style="25" customWidth="1"/>
    <col min="2" max="2" width="42.625" style="1" customWidth="1"/>
    <col min="3" max="3" width="8.875" style="1"/>
    <col min="4" max="4" width="9.5" style="1" bestFit="1" customWidth="1"/>
    <col min="5" max="5" width="11.625" style="1" customWidth="1"/>
    <col min="6" max="6" width="12.625" style="1" bestFit="1" customWidth="1"/>
    <col min="7" max="7" width="9.75" style="1" bestFit="1" customWidth="1"/>
    <col min="8" max="16384" width="8.875" style="1"/>
  </cols>
  <sheetData>
    <row r="1" spans="1:6" ht="46.5" customHeight="1">
      <c r="A1" s="46" t="s">
        <v>53</v>
      </c>
      <c r="B1" s="45"/>
      <c r="C1" s="45"/>
      <c r="D1" s="45"/>
      <c r="E1" s="45"/>
      <c r="F1" s="45"/>
    </row>
    <row r="2" spans="1:6" ht="26.25" customHeight="1">
      <c r="A2" s="45" t="s">
        <v>54</v>
      </c>
      <c r="B2" s="45"/>
      <c r="C2" s="45"/>
      <c r="D2" s="45"/>
      <c r="E2" s="45"/>
      <c r="F2" s="45"/>
    </row>
    <row r="4" spans="1:6" ht="14.45" customHeight="1">
      <c r="A4" s="26" t="s">
        <v>19</v>
      </c>
      <c r="B4" s="26"/>
      <c r="C4" s="26"/>
      <c r="D4" s="26"/>
      <c r="E4" s="26"/>
      <c r="F4" s="26"/>
    </row>
    <row r="5" spans="1:6" s="2" customFormat="1" ht="28.35" customHeight="1">
      <c r="A5" s="27" t="s">
        <v>0</v>
      </c>
      <c r="B5" s="27" t="s">
        <v>1</v>
      </c>
      <c r="C5" s="27" t="s">
        <v>2</v>
      </c>
      <c r="D5" s="14" t="s">
        <v>3</v>
      </c>
      <c r="E5" s="14" t="s">
        <v>4</v>
      </c>
      <c r="F5" s="14" t="s">
        <v>5</v>
      </c>
    </row>
    <row r="6" spans="1:6" s="2" customFormat="1">
      <c r="A6" s="27"/>
      <c r="B6" s="27"/>
      <c r="C6" s="27"/>
      <c r="D6" s="15" t="s">
        <v>6</v>
      </c>
      <c r="E6" s="15" t="s">
        <v>7</v>
      </c>
      <c r="F6" s="15" t="s">
        <v>8</v>
      </c>
    </row>
    <row r="7" spans="1:6" s="2" customFormat="1">
      <c r="A7" s="22">
        <v>1</v>
      </c>
      <c r="B7" s="28" t="s">
        <v>9</v>
      </c>
      <c r="C7" s="28"/>
      <c r="D7" s="28"/>
      <c r="E7" s="28"/>
      <c r="F7" s="28"/>
    </row>
    <row r="8" spans="1:6" s="2" customFormat="1" ht="27">
      <c r="A8" s="22" t="s">
        <v>43</v>
      </c>
      <c r="B8" s="5" t="s">
        <v>37</v>
      </c>
      <c r="C8" s="6"/>
      <c r="D8" s="6"/>
      <c r="E8" s="6"/>
      <c r="F8" s="6"/>
    </row>
    <row r="9" spans="1:6" s="2" customFormat="1">
      <c r="A9" s="22"/>
      <c r="B9" s="3" t="s">
        <v>29</v>
      </c>
      <c r="C9" s="7" t="s">
        <v>31</v>
      </c>
      <c r="D9" s="8">
        <v>2</v>
      </c>
      <c r="E9" s="12"/>
      <c r="F9" s="7">
        <f>D9*E9</f>
        <v>0</v>
      </c>
    </row>
    <row r="10" spans="1:6" s="2" customFormat="1" ht="16.350000000000001" customHeight="1">
      <c r="A10" s="23"/>
      <c r="B10" s="3" t="s">
        <v>16</v>
      </c>
      <c r="C10" s="7" t="s">
        <v>31</v>
      </c>
      <c r="D10" s="10">
        <v>2</v>
      </c>
      <c r="E10" s="12"/>
      <c r="F10" s="7">
        <f>D10*E10</f>
        <v>0</v>
      </c>
    </row>
    <row r="11" spans="1:6" s="2" customFormat="1" ht="27">
      <c r="A11" s="22" t="s">
        <v>44</v>
      </c>
      <c r="B11" s="3" t="s">
        <v>38</v>
      </c>
      <c r="C11" s="7"/>
      <c r="D11" s="8"/>
      <c r="E11" s="12"/>
      <c r="F11" s="7"/>
    </row>
    <row r="12" spans="1:6" s="2" customFormat="1" ht="16.350000000000001" customHeight="1">
      <c r="A12" s="23"/>
      <c r="B12" s="3" t="s">
        <v>30</v>
      </c>
      <c r="C12" s="7" t="s">
        <v>31</v>
      </c>
      <c r="D12" s="10">
        <v>2</v>
      </c>
      <c r="E12" s="12"/>
      <c r="F12" s="7">
        <f>D12*E12</f>
        <v>0</v>
      </c>
    </row>
    <row r="13" spans="1:6" s="2" customFormat="1" ht="15.6" customHeight="1">
      <c r="A13" s="29" t="s">
        <v>10</v>
      </c>
      <c r="B13" s="29"/>
      <c r="C13" s="29"/>
      <c r="D13" s="29"/>
      <c r="E13" s="29"/>
      <c r="F13" s="4">
        <f>+F9+F10+F12</f>
        <v>0</v>
      </c>
    </row>
    <row r="14" spans="1:6" s="2" customFormat="1">
      <c r="A14" s="22">
        <v>2</v>
      </c>
      <c r="B14" s="28" t="s">
        <v>11</v>
      </c>
      <c r="C14" s="28"/>
      <c r="D14" s="28"/>
      <c r="E14" s="28"/>
      <c r="F14" s="28"/>
    </row>
    <row r="15" spans="1:6" s="2" customFormat="1" ht="78" customHeight="1">
      <c r="A15" s="22"/>
      <c r="B15" s="5" t="s">
        <v>50</v>
      </c>
      <c r="C15" s="6"/>
      <c r="D15" s="6"/>
      <c r="E15" s="6"/>
      <c r="F15" s="6"/>
    </row>
    <row r="16" spans="1:6" s="2" customFormat="1" ht="27.6" customHeight="1">
      <c r="A16" s="24" t="s">
        <v>45</v>
      </c>
      <c r="B16" s="20" t="s">
        <v>51</v>
      </c>
      <c r="C16" s="20"/>
      <c r="D16" s="20"/>
      <c r="E16" s="20"/>
      <c r="F16" s="20"/>
    </row>
    <row r="17" spans="1:7" s="2" customFormat="1" ht="15.6" customHeight="1">
      <c r="A17" s="23"/>
      <c r="B17" s="3" t="s">
        <v>52</v>
      </c>
      <c r="C17" s="7" t="s">
        <v>21</v>
      </c>
      <c r="D17" s="10">
        <v>7.5</v>
      </c>
      <c r="E17" s="7"/>
      <c r="F17" s="7">
        <f>+D17*E17</f>
        <v>0</v>
      </c>
    </row>
    <row r="18" spans="1:7" s="2" customFormat="1" ht="26.1" customHeight="1">
      <c r="A18" s="24" t="s">
        <v>46</v>
      </c>
      <c r="B18" s="20" t="s">
        <v>49</v>
      </c>
      <c r="C18" s="20"/>
      <c r="D18" s="20"/>
      <c r="E18" s="20"/>
      <c r="F18" s="20"/>
      <c r="G18" s="21"/>
    </row>
    <row r="19" spans="1:7" s="2" customFormat="1" ht="15.6" customHeight="1">
      <c r="A19" s="23"/>
      <c r="B19" s="3" t="s">
        <v>32</v>
      </c>
      <c r="C19" s="7" t="s">
        <v>21</v>
      </c>
      <c r="D19" s="10">
        <v>2.74</v>
      </c>
      <c r="E19" s="7"/>
      <c r="F19" s="7">
        <f>+D19*E19</f>
        <v>0</v>
      </c>
    </row>
    <row r="20" spans="1:7" s="2" customFormat="1" ht="15.6" customHeight="1">
      <c r="A20" s="29" t="s">
        <v>25</v>
      </c>
      <c r="B20" s="29"/>
      <c r="C20" s="29"/>
      <c r="D20" s="29"/>
      <c r="E20" s="29"/>
      <c r="F20" s="4">
        <f>+F17+F19</f>
        <v>0</v>
      </c>
    </row>
    <row r="21" spans="1:7" s="2" customFormat="1">
      <c r="A21" s="22">
        <v>3</v>
      </c>
      <c r="B21" s="28" t="s">
        <v>34</v>
      </c>
      <c r="C21" s="28"/>
      <c r="D21" s="28"/>
      <c r="E21" s="28"/>
      <c r="F21" s="28"/>
    </row>
    <row r="22" spans="1:7" s="2" customFormat="1" ht="27">
      <c r="A22" s="22" t="s">
        <v>39</v>
      </c>
      <c r="B22" s="5" t="s">
        <v>47</v>
      </c>
      <c r="C22" s="6"/>
      <c r="D22" s="6"/>
      <c r="E22" s="6"/>
      <c r="F22" s="6"/>
    </row>
    <row r="23" spans="1:7" s="2" customFormat="1" ht="27.6" customHeight="1">
      <c r="A23" s="24"/>
      <c r="B23" s="5" t="s">
        <v>12</v>
      </c>
      <c r="C23" s="7" t="s">
        <v>31</v>
      </c>
      <c r="D23" s="13">
        <v>20</v>
      </c>
      <c r="E23" s="7"/>
      <c r="F23" s="7">
        <f>D23*E23</f>
        <v>0</v>
      </c>
    </row>
    <row r="24" spans="1:7" s="2" customFormat="1" ht="28.7" customHeight="1">
      <c r="A24" s="23"/>
      <c r="B24" s="5" t="s">
        <v>13</v>
      </c>
      <c r="C24" s="7" t="s">
        <v>31</v>
      </c>
      <c r="D24" s="10">
        <v>20</v>
      </c>
      <c r="E24" s="12"/>
      <c r="F24" s="7">
        <f>D24*E24</f>
        <v>0</v>
      </c>
    </row>
    <row r="25" spans="1:7" s="2" customFormat="1" ht="27.6" customHeight="1">
      <c r="A25" s="23"/>
      <c r="B25" s="5" t="s">
        <v>14</v>
      </c>
      <c r="C25" s="7" t="s">
        <v>31</v>
      </c>
      <c r="D25" s="10">
        <v>16</v>
      </c>
      <c r="E25" s="12"/>
      <c r="F25" s="7">
        <f t="shared" ref="F25:F26" si="0">D25*E25</f>
        <v>0</v>
      </c>
    </row>
    <row r="26" spans="1:7" s="2" customFormat="1" ht="27.6" customHeight="1">
      <c r="A26" s="23"/>
      <c r="B26" s="5" t="s">
        <v>15</v>
      </c>
      <c r="C26" s="7" t="s">
        <v>31</v>
      </c>
      <c r="D26" s="10">
        <v>4</v>
      </c>
      <c r="E26" s="12"/>
      <c r="F26" s="7">
        <f t="shared" si="0"/>
        <v>0</v>
      </c>
    </row>
    <row r="27" spans="1:7" s="2" customFormat="1" ht="15.6" customHeight="1">
      <c r="A27" s="29" t="s">
        <v>35</v>
      </c>
      <c r="B27" s="29"/>
      <c r="C27" s="29"/>
      <c r="D27" s="29"/>
      <c r="E27" s="29"/>
      <c r="F27" s="4">
        <f>SUM(F23:F26)</f>
        <v>0</v>
      </c>
    </row>
    <row r="28" spans="1:7" s="2" customFormat="1" ht="15.6" customHeight="1">
      <c r="A28" s="22">
        <v>4</v>
      </c>
      <c r="B28" s="28" t="s">
        <v>17</v>
      </c>
      <c r="C28" s="28"/>
      <c r="D28" s="28"/>
      <c r="E28" s="28"/>
      <c r="F28" s="28"/>
    </row>
    <row r="29" spans="1:7" s="2" customFormat="1" ht="39.950000000000003" customHeight="1">
      <c r="A29" s="22" t="s">
        <v>40</v>
      </c>
      <c r="B29" s="5" t="s">
        <v>33</v>
      </c>
      <c r="C29" s="7" t="s">
        <v>31</v>
      </c>
      <c r="D29" s="8">
        <v>2</v>
      </c>
      <c r="E29" s="7"/>
      <c r="F29" s="7">
        <f>D29*E29</f>
        <v>0</v>
      </c>
    </row>
    <row r="30" spans="1:7" s="2" customFormat="1" ht="39" customHeight="1">
      <c r="A30" s="24" t="s">
        <v>41</v>
      </c>
      <c r="B30" s="5" t="s">
        <v>36</v>
      </c>
      <c r="C30" s="7" t="s">
        <v>21</v>
      </c>
      <c r="D30" s="13">
        <v>18</v>
      </c>
      <c r="E30" s="7"/>
      <c r="F30" s="7">
        <f>D30*E30</f>
        <v>0</v>
      </c>
      <c r="G30" s="9"/>
    </row>
    <row r="31" spans="1:7" s="2" customFormat="1" ht="15.6" customHeight="1">
      <c r="A31" s="29" t="s">
        <v>26</v>
      </c>
      <c r="B31" s="29"/>
      <c r="C31" s="29"/>
      <c r="D31" s="29"/>
      <c r="E31" s="29"/>
      <c r="F31" s="4">
        <f>+F29+F30</f>
        <v>0</v>
      </c>
    </row>
    <row r="32" spans="1:7" s="2" customFormat="1" ht="15.6" customHeight="1">
      <c r="A32" s="22">
        <v>5</v>
      </c>
      <c r="B32" s="28" t="s">
        <v>18</v>
      </c>
      <c r="C32" s="28"/>
      <c r="D32" s="28"/>
      <c r="E32" s="28"/>
      <c r="F32" s="28"/>
    </row>
    <row r="33" spans="1:6" s="2" customFormat="1" ht="30" customHeight="1">
      <c r="A33" s="24" t="s">
        <v>42</v>
      </c>
      <c r="B33" s="5" t="s">
        <v>48</v>
      </c>
      <c r="C33" s="7" t="s">
        <v>20</v>
      </c>
      <c r="D33" s="13">
        <v>59</v>
      </c>
      <c r="E33" s="11"/>
      <c r="F33" s="7">
        <f>D33*E33</f>
        <v>0</v>
      </c>
    </row>
    <row r="34" spans="1:6" s="2" customFormat="1" ht="14.45" customHeight="1" thickBot="1">
      <c r="A34" s="39" t="s">
        <v>27</v>
      </c>
      <c r="B34" s="40"/>
      <c r="C34" s="40"/>
      <c r="D34" s="40"/>
      <c r="E34" s="41"/>
      <c r="F34" s="16">
        <f>SUM(F33)</f>
        <v>0</v>
      </c>
    </row>
    <row r="35" spans="1:6" s="2" customFormat="1" ht="14.45" customHeight="1" thickTop="1" thickBot="1">
      <c r="A35" s="42" t="s">
        <v>28</v>
      </c>
      <c r="B35" s="43"/>
      <c r="C35" s="43"/>
      <c r="D35" s="43"/>
      <c r="E35" s="43"/>
      <c r="F35" s="44"/>
    </row>
    <row r="36" spans="1:6" ht="14.25" thickTop="1">
      <c r="A36" s="30" t="s">
        <v>22</v>
      </c>
      <c r="B36" s="31"/>
      <c r="C36" s="31"/>
      <c r="D36" s="31"/>
      <c r="E36" s="32"/>
      <c r="F36" s="19">
        <f>SUM(F13+F20+F27+F31+F34)</f>
        <v>0</v>
      </c>
    </row>
    <row r="37" spans="1:6">
      <c r="A37" s="33" t="s">
        <v>23</v>
      </c>
      <c r="B37" s="34"/>
      <c r="C37" s="34"/>
      <c r="D37" s="34"/>
      <c r="E37" s="35"/>
      <c r="F37" s="17">
        <f>F36*0.2</f>
        <v>0</v>
      </c>
    </row>
    <row r="38" spans="1:6" ht="14.25" thickBot="1">
      <c r="A38" s="36" t="s">
        <v>24</v>
      </c>
      <c r="B38" s="37"/>
      <c r="C38" s="37"/>
      <c r="D38" s="37"/>
      <c r="E38" s="38"/>
      <c r="F38" s="18">
        <f>SUM(F36:F37)</f>
        <v>0</v>
      </c>
    </row>
    <row r="39" spans="1:6" ht="14.25" thickTop="1"/>
  </sheetData>
  <mergeCells count="20">
    <mergeCell ref="A1:F1"/>
    <mergeCell ref="A2:F2"/>
    <mergeCell ref="A36:E36"/>
    <mergeCell ref="A37:E37"/>
    <mergeCell ref="A38:E38"/>
    <mergeCell ref="A34:E34"/>
    <mergeCell ref="A35:F35"/>
    <mergeCell ref="A4:F4"/>
    <mergeCell ref="B5:B6"/>
    <mergeCell ref="B32:F32"/>
    <mergeCell ref="A27:E27"/>
    <mergeCell ref="B28:F28"/>
    <mergeCell ref="A20:E20"/>
    <mergeCell ref="B21:F21"/>
    <mergeCell ref="A31:E31"/>
    <mergeCell ref="A5:A6"/>
    <mergeCell ref="A13:E13"/>
    <mergeCell ref="B14:F14"/>
    <mergeCell ref="C5:C6"/>
    <mergeCell ref="B7:F7"/>
  </mergeCells>
  <pageMargins left="0.7" right="0.7" top="0.75" bottom="0.75" header="0.3" footer="0.3"/>
  <pageSetup scale="91" orientation="portrait" r:id="rId1"/>
  <rowBreaks count="1" manualBreakCount="1">
    <brk id="31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1C5336-5886-49B3-A354-4B0C8805FACC}">
  <dimension ref="A1"/>
  <sheetViews>
    <sheetView workbookViewId="0"/>
  </sheetViews>
  <sheetFormatPr defaultRowHeight="14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7323E5B974A1449B4AA3BF6D72BAFED" ma:contentTypeVersion="5" ma:contentTypeDescription="Kreiraj novi dokument." ma:contentTypeScope="" ma:versionID="ff981bf4dca3eb3fd90cc96cb87539ca">
  <xsd:schema xmlns:xsd="http://www.w3.org/2001/XMLSchema" xmlns:xs="http://www.w3.org/2001/XMLSchema" xmlns:p="http://schemas.microsoft.com/office/2006/metadata/properties" xmlns:ns3="1895dbc3-b34c-4641-b0c8-12a9cb09a9a7" targetNamespace="http://schemas.microsoft.com/office/2006/metadata/properties" ma:root="true" ma:fieldsID="3ba717f3f3113fce35c0602e0c1c967d" ns3:_="">
    <xsd:import namespace="1895dbc3-b34c-4641-b0c8-12a9cb09a9a7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  <xsd:element ref="ns3:MediaServiceMetadata" minOccurs="0"/>
                <xsd:element ref="ns3:MediaServiceFastMetadata" minOccurs="0"/>
                <xsd:element ref="ns3:MediaServiceSearchProperties" minOccurs="0"/>
                <xsd:element ref="ns3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895dbc3-b34c-4641-b0c8-12a9cb09a9a7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Metadata" ma:index="9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0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 sadržaja"/>
        <xsd:element ref="dc:title" minOccurs="0" maxOccurs="1" ma:index="4" ma:displayName="Naslov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A3733AC-85C8-4495-812A-05E25ABB9733}">
  <ds:schemaRefs>
    <ds:schemaRef ds:uri="http://schemas.microsoft.com/office/2006/documentManagement/types"/>
    <ds:schemaRef ds:uri="http://purl.org/dc/dcmitype/"/>
    <ds:schemaRef ds:uri="http://schemas.microsoft.com/office/2006/metadata/properties"/>
    <ds:schemaRef ds:uri="1895dbc3-b34c-4641-b0c8-12a9cb09a9a7"/>
    <ds:schemaRef ds:uri="http://purl.org/dc/terms/"/>
    <ds:schemaRef ds:uri="http://purl.org/dc/elements/1.1/"/>
    <ds:schemaRef ds:uri="http://schemas.microsoft.com/office/infopath/2007/PartnerControls"/>
    <ds:schemaRef ds:uri="http://schemas.openxmlformats.org/package/2006/metadata/core-propertie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E1A12BCC-0F6F-4179-B1AD-77A2BB7093F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895dbc3-b34c-4641-b0c8-12a9cb09a9a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19DB15D5-66C1-424D-A9C3-BFA62B769CC6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List2</vt:lpstr>
      <vt:lpstr>List1</vt:lpstr>
    </vt:vector>
  </TitlesOfParts>
  <Manager>Business Development Manager</Manager>
  <Company>MODEL 5 DOO BEOGRAD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Aranđelovac predmer i predračun</dc:title>
  <dc:subject>Platforma za ulicu Vojvode Putnika</dc:subject>
  <dc:creator>Sladjana Markovic</dc:creator>
  <cp:lastModifiedBy>Korisnik</cp:lastModifiedBy>
  <dcterms:created xsi:type="dcterms:W3CDTF">2024-10-25T14:57:29Z</dcterms:created>
  <dcterms:modified xsi:type="dcterms:W3CDTF">2024-11-14T13:01:51Z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0x01010027323E5B974A1449B4AA3BF6D72BAFED</vt:lpwstr>
  </property>
</Properties>
</file>